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210D4CF\share\Ⅰバックアップ有り\022 当年度_事業共有\316(当年度)就業支援講習(全森連)\R5年度就業支援講習\R5林業就業支援講習チラシ\受講申込書・宿泊食事申込書(13日間コース相談者送付用)\"/>
    </mc:Choice>
  </mc:AlternateContent>
  <xr:revisionPtr revIDLastSave="0" documentId="13_ncr:1_{07ED691A-EA95-4DCE-AAB6-EB6A4EB7E343}" xr6:coauthVersionLast="47" xr6:coauthVersionMax="47" xr10:uidLastSave="{00000000-0000-0000-0000-000000000000}"/>
  <bookViews>
    <workbookView xWindow="-120" yWindow="-120" windowWidth="29040" windowHeight="15840" xr2:uid="{8915C678-CDC4-46D9-8FB2-3D163F684C18}"/>
  </bookViews>
  <sheets>
    <sheet name="（13日間コース）宿泊食事申込" sheetId="3" r:id="rId1"/>
  </sheets>
  <definedNames>
    <definedName name="_xlnm.Print_Area" localSheetId="0">'（13日間コース）宿泊食事申込'!$A$1:$V$37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3" l="1"/>
  <c r="Y37" i="3"/>
  <c r="V37" i="3"/>
  <c r="Z30" i="3"/>
  <c r="Y30" i="3"/>
  <c r="V30" i="3"/>
  <c r="Z23" i="3"/>
  <c r="Y23" i="3"/>
  <c r="V23" i="3"/>
  <c r="H13" i="3" l="1"/>
</calcChain>
</file>

<file path=xl/sharedStrings.xml><?xml version="1.0" encoding="utf-8"?>
<sst xmlns="http://schemas.openxmlformats.org/spreadsheetml/2006/main" count="126" uniqueCount="50">
  <si>
    <t>　　（斜線の部分は、申請できません。）</t>
    <rPh sb="3" eb="5">
      <t>シャセン</t>
    </rPh>
    <rPh sb="6" eb="8">
      <t>ブブン</t>
    </rPh>
    <rPh sb="10" eb="12">
      <t>シンセイ</t>
    </rPh>
    <phoneticPr fontId="3"/>
  </si>
  <si>
    <t>２　宿泊利用の方は印鑑をご持参下さい。（宿泊申請書押印のため）</t>
    <rPh sb="2" eb="4">
      <t>シュクハク</t>
    </rPh>
    <rPh sb="4" eb="6">
      <t>リヨウ</t>
    </rPh>
    <rPh sb="7" eb="8">
      <t>カタ</t>
    </rPh>
    <rPh sb="9" eb="11">
      <t>インカン</t>
    </rPh>
    <rPh sb="13" eb="15">
      <t>ジサン</t>
    </rPh>
    <rPh sb="15" eb="16">
      <t>クダ</t>
    </rPh>
    <rPh sb="20" eb="22">
      <t>シュクハク</t>
    </rPh>
    <rPh sb="22" eb="25">
      <t>シンセイショ</t>
    </rPh>
    <rPh sb="25" eb="27">
      <t>オウイン</t>
    </rPh>
    <phoneticPr fontId="3"/>
  </si>
  <si>
    <t>氏　名</t>
    <rPh sb="0" eb="1">
      <t>シ</t>
    </rPh>
    <rPh sb="2" eb="3">
      <t>メイ</t>
    </rPh>
    <phoneticPr fontId="3"/>
  </si>
  <si>
    <t>合計額</t>
    <rPh sb="0" eb="2">
      <t>ゴウケイ</t>
    </rPh>
    <rPh sb="2" eb="3">
      <t>ガク</t>
    </rPh>
    <phoneticPr fontId="3"/>
  </si>
  <si>
    <t>（参考）</t>
    <rPh sb="1" eb="3">
      <t>サンコウ</t>
    </rPh>
    <phoneticPr fontId="3"/>
  </si>
  <si>
    <t>円</t>
    <rPh sb="0" eb="1">
      <t>エン</t>
    </rPh>
    <phoneticPr fontId="3"/>
  </si>
  <si>
    <t>月日</t>
    <rPh sb="0" eb="2">
      <t>ツキヒ</t>
    </rPh>
    <phoneticPr fontId="3"/>
  </si>
  <si>
    <t>シーツ代</t>
    <rPh sb="3" eb="4">
      <t>ダイ</t>
    </rPh>
    <phoneticPr fontId="3"/>
  </si>
  <si>
    <t>種別</t>
    <rPh sb="0" eb="2">
      <t>シュベツ</t>
    </rPh>
    <phoneticPr fontId="3"/>
  </si>
  <si>
    <t>宿泊</t>
    <rPh sb="0" eb="2">
      <t>シュクハク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</si>
  <si>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</si>
  <si>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</si>
  <si>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朝</t>
    <rPh sb="0" eb="1">
      <t>アサ</t>
    </rPh>
    <phoneticPr fontId="3"/>
  </si>
  <si>
    <t>食事</t>
    <rPh sb="0" eb="2">
      <t>ショクジ</t>
    </rPh>
    <phoneticPr fontId="3"/>
  </si>
  <si>
    <t>（円）</t>
    <rPh sb="1" eb="2">
      <t>エン</t>
    </rPh>
    <phoneticPr fontId="3"/>
  </si>
  <si>
    <t>１　宿泊、食事を希望される方は、該当の部分に○を付けて下さい。</t>
    <rPh sb="2" eb="4">
      <t>シュクハク</t>
    </rPh>
    <rPh sb="5" eb="7">
      <t>ショクジ</t>
    </rPh>
    <rPh sb="8" eb="10">
      <t>キボウ</t>
    </rPh>
    <rPh sb="13" eb="14">
      <t>カタ</t>
    </rPh>
    <rPh sb="16" eb="18">
      <t>ガイトウ</t>
    </rPh>
    <rPh sb="19" eb="21">
      <t>ブブン</t>
    </rPh>
    <rPh sb="24" eb="25">
      <t>ツ</t>
    </rPh>
    <rPh sb="27" eb="28">
      <t>クダ</t>
    </rPh>
    <phoneticPr fontId="3"/>
  </si>
  <si>
    <t>５　原則、宿泊・食事のキャンセルはできませんのでご注意ください。</t>
    <rPh sb="2" eb="4">
      <t>ゲンソク</t>
    </rPh>
    <rPh sb="5" eb="7">
      <t>シュクハク</t>
    </rPh>
    <rPh sb="8" eb="10">
      <t>ショクジ</t>
    </rPh>
    <rPh sb="25" eb="27">
      <t>チュウイ</t>
    </rPh>
    <phoneticPr fontId="3"/>
  </si>
  <si>
    <r>
      <rPr>
        <sz val="10"/>
        <rFont val="ＭＳ Ｐゴシック"/>
        <family val="3"/>
        <charset val="128"/>
      </rPr>
      <t>連絡先</t>
    </r>
    <r>
      <rPr>
        <sz val="8"/>
        <rFont val="ＭＳ Ｐゴシック"/>
        <family val="3"/>
        <charset val="128"/>
      </rPr>
      <t>（日中連絡のとれる電話番号）</t>
    </r>
    <rPh sb="0" eb="3">
      <t>レンラクサキ</t>
    </rPh>
    <rPh sb="4" eb="6">
      <t>ニッチュウ</t>
    </rPh>
    <rPh sb="6" eb="8">
      <t>レンラク</t>
    </rPh>
    <rPh sb="12" eb="14">
      <t>デンワ</t>
    </rPh>
    <rPh sb="14" eb="16">
      <t>バンゴウ</t>
    </rPh>
    <phoneticPr fontId="3"/>
  </si>
  <si>
    <t>○を付けて下さい</t>
    <rPh sb="2" eb="3">
      <t>ツ</t>
    </rPh>
    <rPh sb="5" eb="6">
      <t>クダ</t>
    </rPh>
    <phoneticPr fontId="3"/>
  </si>
  <si>
    <t>○</t>
    <phoneticPr fontId="3"/>
  </si>
  <si>
    <t>1/10（水）</t>
    <rPh sb="5" eb="6">
      <t>スイ</t>
    </rPh>
    <phoneticPr fontId="3"/>
  </si>
  <si>
    <t>1/11（木）</t>
    <rPh sb="5" eb="6">
      <t>モク</t>
    </rPh>
    <phoneticPr fontId="3"/>
  </si>
  <si>
    <t>1/12（金）</t>
    <rPh sb="5" eb="6">
      <t>キン</t>
    </rPh>
    <phoneticPr fontId="3"/>
  </si>
  <si>
    <t>1/16（火）</t>
    <rPh sb="5" eb="6">
      <t>カ</t>
    </rPh>
    <phoneticPr fontId="3"/>
  </si>
  <si>
    <t>1/17（水）</t>
    <rPh sb="5" eb="6">
      <t>スイ</t>
    </rPh>
    <phoneticPr fontId="3"/>
  </si>
  <si>
    <t>1/18（木）</t>
    <rPh sb="5" eb="6">
      <t>モク</t>
    </rPh>
    <phoneticPr fontId="3"/>
  </si>
  <si>
    <t>1/19（金）</t>
    <rPh sb="5" eb="6">
      <t>キン</t>
    </rPh>
    <phoneticPr fontId="3"/>
  </si>
  <si>
    <t>1/23（火）</t>
    <rPh sb="5" eb="6">
      <t>カ</t>
    </rPh>
    <phoneticPr fontId="3"/>
  </si>
  <si>
    <t>1/24（水）</t>
    <rPh sb="5" eb="6">
      <t>スイ</t>
    </rPh>
    <phoneticPr fontId="3"/>
  </si>
  <si>
    <t>1/25（木）</t>
    <rPh sb="5" eb="6">
      <t>モク</t>
    </rPh>
    <phoneticPr fontId="3"/>
  </si>
  <si>
    <t>1/26（金）</t>
    <rPh sb="5" eb="6">
      <t>キン</t>
    </rPh>
    <phoneticPr fontId="3"/>
  </si>
  <si>
    <t>３　宿泊される場合、1週間毎にシーツ代３００円がかかります。(１泊だけでも徴収）</t>
    <rPh sb="2" eb="4">
      <t>シュクハク</t>
    </rPh>
    <rPh sb="7" eb="9">
      <t>バアイ</t>
    </rPh>
    <rPh sb="11" eb="13">
      <t>シュウカン</t>
    </rPh>
    <rPh sb="13" eb="14">
      <t>ゴト</t>
    </rPh>
    <rPh sb="18" eb="19">
      <t>ダイ</t>
    </rPh>
    <rPh sb="22" eb="23">
      <t>エン</t>
    </rPh>
    <rPh sb="32" eb="33">
      <t>ハク</t>
    </rPh>
    <rPh sb="37" eb="39">
      <t>チョウシュウ</t>
    </rPh>
    <phoneticPr fontId="3"/>
  </si>
  <si>
    <t>４　宿泊・食事代は、初日の研修前に全額お支払いをお願いします。（前納制）</t>
    <rPh sb="2" eb="4">
      <t>シュクハク</t>
    </rPh>
    <rPh sb="5" eb="8">
      <t>ショクジダイ</t>
    </rPh>
    <rPh sb="10" eb="12">
      <t>ショニチ</t>
    </rPh>
    <rPh sb="13" eb="16">
      <t>ケンシュウマエ</t>
    </rPh>
    <rPh sb="17" eb="19">
      <t>ゼンガク</t>
    </rPh>
    <rPh sb="20" eb="22">
      <t>シハラ</t>
    </rPh>
    <rPh sb="25" eb="26">
      <t>ネガ</t>
    </rPh>
    <rPh sb="32" eb="33">
      <t>ゼン</t>
    </rPh>
    <rPh sb="33" eb="34">
      <t>ノウ</t>
    </rPh>
    <rPh sb="34" eb="35">
      <t>セイ</t>
    </rPh>
    <phoneticPr fontId="3"/>
  </si>
  <si>
    <t>　1/10の昼食から1/26の昼食まで、宿泊・食事を全て利用の場合は49,350円かかります。</t>
    <rPh sb="6" eb="8">
      <t>チュウショク</t>
    </rPh>
    <rPh sb="15" eb="17">
      <t>チュウショク</t>
    </rPh>
    <rPh sb="20" eb="22">
      <t>シュクハク</t>
    </rPh>
    <rPh sb="23" eb="25">
      <t>ショクジ</t>
    </rPh>
    <rPh sb="26" eb="27">
      <t>スベ</t>
    </rPh>
    <rPh sb="28" eb="30">
      <t>リヨウ</t>
    </rPh>
    <rPh sb="31" eb="33">
      <t>バアイ</t>
    </rPh>
    <rPh sb="40" eb="41">
      <t>エン</t>
    </rPh>
    <phoneticPr fontId="3"/>
  </si>
  <si>
    <t>　宿泊　：　10泊分（10泊×2,830 + シーツ代（3週×300）＝29,200円</t>
    <rPh sb="1" eb="3">
      <t>シュクハク</t>
    </rPh>
    <rPh sb="8" eb="9">
      <t>ハク</t>
    </rPh>
    <rPh sb="9" eb="10">
      <t>ブン</t>
    </rPh>
    <rPh sb="13" eb="14">
      <t>ハク</t>
    </rPh>
    <rPh sb="26" eb="27">
      <t>ダイ</t>
    </rPh>
    <rPh sb="29" eb="30">
      <t>シュウ</t>
    </rPh>
    <rPh sb="42" eb="43">
      <t>エン</t>
    </rPh>
    <phoneticPr fontId="3"/>
  </si>
  <si>
    <t>　食事　：　朝食550×10＋昼食550×13＋夕食750×10=20,150円</t>
    <rPh sb="1" eb="3">
      <t>ショクジ</t>
    </rPh>
    <rPh sb="6" eb="8">
      <t>チョウショク</t>
    </rPh>
    <rPh sb="15" eb="17">
      <t>チュウショク</t>
    </rPh>
    <rPh sb="24" eb="26">
      <t>ユウショク</t>
    </rPh>
    <rPh sb="39" eb="40">
      <t>エン</t>
    </rPh>
    <phoneticPr fontId="3"/>
  </si>
  <si>
    <t>　その他　：　金額は全て税込みです。</t>
    <rPh sb="3" eb="4">
      <t>タ</t>
    </rPh>
    <rPh sb="7" eb="9">
      <t>キンガク</t>
    </rPh>
    <rPh sb="10" eb="11">
      <t>スベ</t>
    </rPh>
    <rPh sb="12" eb="14">
      <t>ゼイコ</t>
    </rPh>
    <phoneticPr fontId="3"/>
  </si>
  <si>
    <t>　　　　　　　　</t>
    <phoneticPr fontId="3"/>
  </si>
  <si>
    <t>内容</t>
    <rPh sb="0" eb="2">
      <t>ナイヨウ</t>
    </rPh>
    <phoneticPr fontId="3"/>
  </si>
  <si>
    <t>基礎知識（座学）</t>
    <rPh sb="0" eb="2">
      <t>キソ</t>
    </rPh>
    <rPh sb="2" eb="4">
      <t>チシキ</t>
    </rPh>
    <rPh sb="5" eb="7">
      <t>ザガク</t>
    </rPh>
    <phoneticPr fontId="3"/>
  </si>
  <si>
    <t>安全衛生講習</t>
    <rPh sb="0" eb="2">
      <t>アンゼン</t>
    </rPh>
    <rPh sb="2" eb="4">
      <t>エイセイ</t>
    </rPh>
    <rPh sb="4" eb="6">
      <t>コウシュウ</t>
    </rPh>
    <phoneticPr fontId="3"/>
  </si>
  <si>
    <t>刈払機資格講習</t>
    <rPh sb="0" eb="1">
      <t>カリ</t>
    </rPh>
    <rPh sb="1" eb="2">
      <t>ハラ</t>
    </rPh>
    <rPh sb="2" eb="3">
      <t>キ</t>
    </rPh>
    <rPh sb="3" eb="5">
      <t>シカク</t>
    </rPh>
    <rPh sb="5" eb="7">
      <t>コウシュウ</t>
    </rPh>
    <phoneticPr fontId="3"/>
  </si>
  <si>
    <t>1/15（月）</t>
    <rPh sb="5" eb="6">
      <t>ゲツ</t>
    </rPh>
    <phoneticPr fontId="3"/>
  </si>
  <si>
    <t>チェンソー資格講習</t>
    <rPh sb="5" eb="7">
      <t>シカク</t>
    </rPh>
    <rPh sb="7" eb="9">
      <t>コウシュウ</t>
    </rPh>
    <phoneticPr fontId="3"/>
  </si>
  <si>
    <t>小型車両系建設機械（整地等）</t>
    <rPh sb="0" eb="2">
      <t>コガタ</t>
    </rPh>
    <rPh sb="2" eb="4">
      <t>シャリョウ</t>
    </rPh>
    <rPh sb="4" eb="5">
      <t>ケイ</t>
    </rPh>
    <rPh sb="5" eb="7">
      <t>ケンセツ</t>
    </rPh>
    <rPh sb="7" eb="9">
      <t>キカイ</t>
    </rPh>
    <rPh sb="10" eb="12">
      <t>セイチ</t>
    </rPh>
    <rPh sb="12" eb="13">
      <t>トウ</t>
    </rPh>
    <phoneticPr fontId="3"/>
  </si>
  <si>
    <t>1/22（月）</t>
    <rPh sb="5" eb="6">
      <t>ゲツ</t>
    </rPh>
    <phoneticPr fontId="3"/>
  </si>
  <si>
    <t>林業体験</t>
    <rPh sb="0" eb="2">
      <t>リンギョウ</t>
    </rPh>
    <rPh sb="2" eb="4">
      <t>タイケン</t>
    </rPh>
    <phoneticPr fontId="3"/>
  </si>
  <si>
    <t>施設見学・就業移住相談・閉講式</t>
    <rPh sb="0" eb="4">
      <t>シセツケンガク</t>
    </rPh>
    <rPh sb="5" eb="7">
      <t>シュウギョウ</t>
    </rPh>
    <rPh sb="7" eb="9">
      <t>イジュウ</t>
    </rPh>
    <rPh sb="9" eb="11">
      <t>ソウダン</t>
    </rPh>
    <rPh sb="12" eb="15">
      <t>ヘイコウシキ</t>
    </rPh>
    <phoneticPr fontId="3"/>
  </si>
  <si>
    <t>林業就業支援講習 inこうち　「森林研修センター研修館」での宿泊・食事の申込み</t>
    <rPh sb="0" eb="2">
      <t>リンギョウ</t>
    </rPh>
    <rPh sb="2" eb="4">
      <t>シュウギョウ</t>
    </rPh>
    <rPh sb="4" eb="6">
      <t>シエン</t>
    </rPh>
    <rPh sb="6" eb="8">
      <t>コウシュウ</t>
    </rPh>
    <rPh sb="16" eb="18">
      <t>シンリン</t>
    </rPh>
    <rPh sb="18" eb="20">
      <t>ケンシュウ</t>
    </rPh>
    <rPh sb="24" eb="27">
      <t>ケンシュウカン</t>
    </rPh>
    <rPh sb="30" eb="32">
      <t>シュクハク</t>
    </rPh>
    <rPh sb="33" eb="35">
      <t>ショクジ</t>
    </rPh>
    <rPh sb="36" eb="38">
      <t>モウシコ</t>
    </rPh>
    <phoneticPr fontId="3"/>
  </si>
  <si>
    <t>―　締め切り　―
12/25（月）　FAX･メール可
FAX　0887-57-0396
E-mail：info@shien-center39.com</t>
    <rPh sb="2" eb="3">
      <t>シ</t>
    </rPh>
    <rPh sb="4" eb="5">
      <t>キ</t>
    </rPh>
    <rPh sb="15" eb="16">
      <t>ゲツ</t>
    </rPh>
    <rPh sb="25" eb="2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</si>
</sst>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11" xfId="1" applyBorder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13" xfId="1" applyBorder="1">
      <alignment vertical="center"/>
    </xf>
    <xf numFmtId="38" fontId="5" fillId="0" borderId="0" xfId="2" applyFont="1" applyBorder="1" applyAlignment="1">
      <alignment horizontal="center" vertical="center" shrinkToFit="1"/>
    </xf>
    <xf numFmtId="0" fontId="8" fillId="0" borderId="12" xfId="1" applyFont="1" applyBorder="1">
      <alignment vertical="center"/>
    </xf>
    <xf numFmtId="0" fontId="8" fillId="0" borderId="0" xfId="1" applyFont="1" applyAlignment="1">
      <alignment vertical="center" wrapText="1"/>
    </xf>
    <xf numFmtId="38" fontId="5" fillId="0" borderId="13" xfId="2" applyFont="1" applyBorder="1" applyAlignment="1">
      <alignment horizontal="center" vertical="center" shrinkToFit="1"/>
    </xf>
    <xf numFmtId="38" fontId="1" fillId="0" borderId="0" xfId="2" applyFont="1" applyBorder="1" applyAlignment="1">
      <alignment horizontal="center" vertical="center"/>
    </xf>
    <xf numFmtId="38" fontId="5" fillId="0" borderId="12" xfId="2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wrapText="1"/>
    </xf>
    <xf numFmtId="0" fontId="5" fillId="0" borderId="14" xfId="1" applyFont="1" applyBorder="1" applyAlignment="1">
      <alignment vertical="center" shrinkToFit="1"/>
    </xf>
    <xf numFmtId="0" fontId="5" fillId="0" borderId="15" xfId="1" applyFont="1" applyBorder="1" applyAlignment="1">
      <alignment vertical="center" shrinkToFit="1"/>
    </xf>
    <xf numFmtId="0" fontId="1" fillId="0" borderId="16" xfId="1" applyBorder="1">
      <alignment vertical="center"/>
    </xf>
    <xf numFmtId="0" fontId="8" fillId="0" borderId="1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/>
    </xf>
    <xf numFmtId="38" fontId="8" fillId="0" borderId="22" xfId="2" applyFont="1" applyBorder="1" applyAlignment="1">
      <alignment horizontal="center" vertical="center"/>
    </xf>
    <xf numFmtId="38" fontId="5" fillId="0" borderId="33" xfId="2" applyFont="1" applyFill="1" applyBorder="1" applyAlignment="1">
      <alignment horizontal="center" vertical="center" shrinkToFit="1"/>
    </xf>
    <xf numFmtId="38" fontId="5" fillId="0" borderId="30" xfId="2" applyFont="1" applyFill="1" applyBorder="1" applyAlignment="1">
      <alignment horizontal="center" vertical="center" shrinkToFit="1"/>
    </xf>
    <xf numFmtId="38" fontId="5" fillId="0" borderId="38" xfId="2" applyFont="1" applyFill="1" applyBorder="1" applyAlignment="1">
      <alignment horizontal="center" vertical="center" shrinkToFit="1"/>
    </xf>
    <xf numFmtId="38" fontId="5" fillId="0" borderId="35" xfId="2" applyFont="1" applyBorder="1" applyAlignment="1">
      <alignment horizontal="center" vertical="center" shrinkToFit="1"/>
    </xf>
    <xf numFmtId="38" fontId="5" fillId="0" borderId="36" xfId="2" applyFont="1" applyBorder="1" applyAlignment="1">
      <alignment horizontal="center" vertical="center" shrinkToFit="1"/>
    </xf>
    <xf numFmtId="38" fontId="5" fillId="0" borderId="30" xfId="2" applyFont="1" applyBorder="1" applyAlignment="1">
      <alignment horizontal="center" vertical="center" shrinkToFit="1"/>
    </xf>
    <xf numFmtId="38" fontId="5" fillId="0" borderId="22" xfId="2" applyFont="1" applyBorder="1" applyAlignment="1">
      <alignment horizontal="center" vertical="center" shrinkToFit="1"/>
    </xf>
    <xf numFmtId="38" fontId="1" fillId="0" borderId="37" xfId="2" applyFont="1" applyBorder="1" applyAlignment="1">
      <alignment horizontal="center" vertical="center"/>
    </xf>
    <xf numFmtId="0" fontId="5" fillId="0" borderId="40" xfId="1" applyFont="1" applyBorder="1" applyAlignment="1">
      <alignment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38" fontId="1" fillId="0" borderId="37" xfId="1" applyNumberForma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0" borderId="24" xfId="1" applyFont="1" applyBorder="1" applyAlignment="1">
      <alignment horizontal="center" vertical="center" shrinkToFit="1"/>
    </xf>
    <xf numFmtId="38" fontId="0" fillId="0" borderId="13" xfId="2" applyFont="1" applyBorder="1" applyAlignment="1">
      <alignment horizontal="center" vertical="center"/>
    </xf>
    <xf numFmtId="38" fontId="1" fillId="0" borderId="0" xfId="2">
      <alignment vertical="center"/>
    </xf>
    <xf numFmtId="38" fontId="1" fillId="0" borderId="0" xfId="2" applyBorder="1" applyAlignment="1">
      <alignment horizontal="center" vertical="center"/>
    </xf>
    <xf numFmtId="0" fontId="8" fillId="0" borderId="39" xfId="1" applyFont="1" applyBorder="1" applyAlignment="1">
      <alignment vertical="center" wrapText="1"/>
    </xf>
    <xf numFmtId="38" fontId="5" fillId="0" borderId="25" xfId="2" applyFont="1" applyBorder="1" applyAlignment="1">
      <alignment horizontal="center" vertical="center" shrinkToFit="1"/>
    </xf>
    <xf numFmtId="0" fontId="5" fillId="0" borderId="0" xfId="1" applyFont="1" applyAlignment="1">
      <alignment vertical="center" wrapText="1"/>
    </xf>
    <xf numFmtId="38" fontId="5" fillId="0" borderId="24" xfId="2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1" fillId="2" borderId="39" xfId="1" applyFill="1" applyBorder="1" applyAlignment="1">
      <alignment horizontal="center" vertical="center"/>
    </xf>
    <xf numFmtId="38" fontId="1" fillId="2" borderId="37" xfId="1" applyNumberFormat="1" applyFill="1" applyBorder="1">
      <alignment vertical="center"/>
    </xf>
    <xf numFmtId="38" fontId="5" fillId="0" borderId="33" xfId="2" applyFont="1" applyBorder="1" applyAlignment="1">
      <alignment horizontal="center" vertical="center" shrinkToFit="1"/>
    </xf>
    <xf numFmtId="0" fontId="1" fillId="0" borderId="42" xfId="1" applyBorder="1" applyAlignment="1">
      <alignment horizontal="center" vertical="center"/>
    </xf>
    <xf numFmtId="0" fontId="5" fillId="0" borderId="46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38" fontId="9" fillId="0" borderId="12" xfId="2" applyFont="1" applyBorder="1" applyAlignment="1">
      <alignment horizontal="center" vertical="center" shrinkToFit="1"/>
    </xf>
    <xf numFmtId="38" fontId="9" fillId="0" borderId="0" xfId="2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5" xfId="1" applyFont="1" applyBorder="1">
      <alignment vertical="center"/>
    </xf>
  </cellXfs>
  <cellStyles count="3">
    <cellStyle name="桁区切り 2" xfId="2" xr:uid="{E12CE793-84C2-45FC-878B-D7811282DED5}"/>
    <cellStyle name="標準" xfId="0" builtinId="0"/>
    <cellStyle name="標準 2" xfId="1" xr:uid="{B0A21939-725C-4AF2-8808-9F2741913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038F-1275-482A-BA36-36255E8AAF80}">
  <sheetPr>
    <tabColor rgb="FF00B0F0"/>
    <pageSetUpPr fitToPage="1"/>
  </sheetPr>
  <dimension ref="A1:AD44"/>
  <sheetViews>
    <sheetView showZeros="0" tabSelected="1" view="pageBreakPreview" zoomScale="85" zoomScaleNormal="70" zoomScaleSheetLayoutView="85" workbookViewId="0">
      <selection activeCell="Y9" sqref="Y9"/>
    </sheetView>
  </sheetViews>
  <sheetFormatPr defaultRowHeight="13.5" x14ac:dyDescent="0.4"/>
  <cols>
    <col min="1" max="1" width="6.125" style="1" customWidth="1"/>
    <col min="2" max="24" width="5.625" style="1" customWidth="1"/>
    <col min="25" max="16384" width="9" style="1"/>
  </cols>
  <sheetData>
    <row r="1" spans="1:30" ht="36.75" customHeight="1" x14ac:dyDescent="0.4">
      <c r="A1" s="88" t="s">
        <v>48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42"/>
      <c r="X1" s="42"/>
    </row>
    <row r="2" spans="1:30" ht="7.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30" s="3" customFormat="1" ht="15" customHeight="1" thickTop="1" x14ac:dyDescent="0.4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M3" s="105"/>
      <c r="N3" s="89" t="s">
        <v>49</v>
      </c>
      <c r="O3" s="90"/>
      <c r="P3" s="90"/>
      <c r="Q3" s="90"/>
      <c r="R3" s="90"/>
      <c r="S3" s="90"/>
      <c r="T3" s="90"/>
      <c r="U3" s="90"/>
      <c r="V3" s="91"/>
      <c r="W3" s="43"/>
      <c r="X3" s="43"/>
    </row>
    <row r="4" spans="1:30" s="3" customFormat="1" ht="15" customHeight="1" x14ac:dyDescent="0.4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M4" s="105"/>
      <c r="N4" s="92"/>
      <c r="O4" s="104"/>
      <c r="P4" s="104"/>
      <c r="Q4" s="104"/>
      <c r="R4" s="104"/>
      <c r="S4" s="104"/>
      <c r="T4" s="104"/>
      <c r="U4" s="104"/>
      <c r="V4" s="93"/>
      <c r="W4" s="43"/>
      <c r="X4" s="43"/>
    </row>
    <row r="5" spans="1:30" s="3" customFormat="1" ht="15" customHeight="1" x14ac:dyDescent="0.4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M5" s="105"/>
      <c r="N5" s="92"/>
      <c r="O5" s="104"/>
      <c r="P5" s="104"/>
      <c r="Q5" s="104"/>
      <c r="R5" s="104"/>
      <c r="S5" s="104"/>
      <c r="T5" s="104"/>
      <c r="U5" s="104"/>
      <c r="V5" s="93"/>
      <c r="W5" s="43"/>
    </row>
    <row r="6" spans="1:30" s="3" customFormat="1" ht="15" customHeight="1" x14ac:dyDescent="0.4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M6" s="105"/>
      <c r="N6" s="92"/>
      <c r="O6" s="104"/>
      <c r="P6" s="104"/>
      <c r="Q6" s="104"/>
      <c r="R6" s="104"/>
      <c r="S6" s="104"/>
      <c r="T6" s="104"/>
      <c r="U6" s="104"/>
      <c r="V6" s="93"/>
      <c r="W6" s="43"/>
      <c r="X6" s="43"/>
    </row>
    <row r="7" spans="1:30" s="3" customFormat="1" ht="15" customHeight="1" x14ac:dyDescent="0.4">
      <c r="A7" s="4" t="s">
        <v>32</v>
      </c>
      <c r="B7" s="4"/>
      <c r="C7" s="1"/>
      <c r="D7" s="1"/>
      <c r="E7" s="1"/>
      <c r="F7" s="1"/>
      <c r="G7" s="1"/>
      <c r="H7" s="1"/>
      <c r="I7" s="1"/>
      <c r="J7" s="1"/>
      <c r="M7" s="105"/>
      <c r="N7" s="92"/>
      <c r="O7" s="104"/>
      <c r="P7" s="104"/>
      <c r="Q7" s="104"/>
      <c r="R7" s="104"/>
      <c r="S7" s="104"/>
      <c r="T7" s="104"/>
      <c r="U7" s="104"/>
      <c r="V7" s="93"/>
      <c r="W7" s="43"/>
      <c r="X7" s="43"/>
    </row>
    <row r="8" spans="1:30" s="3" customFormat="1" ht="15" customHeight="1" thickBot="1" x14ac:dyDescent="0.45">
      <c r="A8" s="4" t="s">
        <v>16</v>
      </c>
      <c r="B8" s="5"/>
      <c r="M8" s="105"/>
      <c r="N8" s="94"/>
      <c r="O8" s="95"/>
      <c r="P8" s="95"/>
      <c r="Q8" s="95"/>
      <c r="R8" s="95"/>
      <c r="S8" s="95"/>
      <c r="T8" s="95"/>
      <c r="U8" s="95"/>
      <c r="V8" s="96"/>
      <c r="W8" s="43"/>
      <c r="X8" s="43"/>
    </row>
    <row r="9" spans="1:30" s="3" customFormat="1" ht="12.75" thickTop="1" x14ac:dyDescent="0.4"/>
    <row r="10" spans="1:30" s="3" customFormat="1" ht="12" x14ac:dyDescent="0.4"/>
    <row r="11" spans="1:30" ht="15" customHeight="1" x14ac:dyDescent="0.4">
      <c r="A11" s="97" t="s">
        <v>2</v>
      </c>
      <c r="B11" s="98"/>
      <c r="C11" s="101"/>
      <c r="D11" s="101"/>
      <c r="E11" s="101"/>
      <c r="F11" s="101"/>
      <c r="G11" s="102"/>
      <c r="H11" s="97" t="s">
        <v>3</v>
      </c>
      <c r="I11" s="98"/>
      <c r="J11" s="6"/>
      <c r="K11" s="3" t="s">
        <v>4</v>
      </c>
      <c r="L11" s="7"/>
      <c r="M11" s="7"/>
      <c r="N11" s="7"/>
      <c r="O11" s="7"/>
      <c r="P11" s="7"/>
      <c r="Q11" s="7"/>
      <c r="R11" s="7"/>
      <c r="S11" s="7"/>
      <c r="T11" s="7"/>
      <c r="U11" s="8"/>
    </row>
    <row r="12" spans="1:30" ht="15" customHeight="1" x14ac:dyDescent="0.4">
      <c r="A12" s="99"/>
      <c r="B12" s="100"/>
      <c r="C12" s="62"/>
      <c r="D12" s="62"/>
      <c r="E12" s="62"/>
      <c r="F12" s="62"/>
      <c r="G12" s="103"/>
      <c r="H12" s="99"/>
      <c r="I12" s="100"/>
      <c r="J12" s="10"/>
      <c r="K12" s="3" t="s">
        <v>33</v>
      </c>
      <c r="L12" s="8"/>
      <c r="M12" s="8"/>
      <c r="N12" s="8"/>
      <c r="O12" s="8"/>
      <c r="P12" s="8"/>
      <c r="Q12" s="8"/>
      <c r="R12" s="8"/>
      <c r="S12" s="8"/>
      <c r="T12" s="8"/>
      <c r="U12" s="8"/>
      <c r="Z12" s="3"/>
      <c r="AA12" s="3"/>
      <c r="AB12" s="3"/>
      <c r="AC12" s="3"/>
      <c r="AD12" s="3"/>
    </row>
    <row r="13" spans="1:30" s="46" customFormat="1" ht="15" customHeight="1" x14ac:dyDescent="0.4">
      <c r="A13" s="12"/>
      <c r="B13" s="13"/>
      <c r="C13" s="13"/>
      <c r="D13" s="11"/>
      <c r="E13" s="11"/>
      <c r="F13" s="11"/>
      <c r="G13" s="14"/>
      <c r="H13" s="86">
        <f>SUM(Y23:Z23,Y30:Z30,Y37:Z37)</f>
        <v>0</v>
      </c>
      <c r="I13" s="87"/>
      <c r="J13" s="45"/>
      <c r="K13" s="3" t="s">
        <v>34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Z13" s="3"/>
      <c r="AA13" s="3"/>
      <c r="AB13" s="3"/>
      <c r="AC13" s="3"/>
      <c r="AD13" s="3"/>
    </row>
    <row r="14" spans="1:30" s="46" customFormat="1" ht="15" customHeight="1" x14ac:dyDescent="0.4">
      <c r="A14" s="12" t="s">
        <v>17</v>
      </c>
      <c r="B14" s="13"/>
      <c r="C14" s="13"/>
      <c r="D14" s="11"/>
      <c r="E14" s="11"/>
      <c r="F14" s="11"/>
      <c r="G14" s="14"/>
      <c r="H14" s="86"/>
      <c r="I14" s="87"/>
      <c r="J14" s="45" t="s">
        <v>5</v>
      </c>
      <c r="K14" s="3" t="s">
        <v>35</v>
      </c>
      <c r="L14" s="3"/>
      <c r="M14" s="11"/>
      <c r="N14" s="11"/>
      <c r="O14" s="11"/>
      <c r="P14" s="11"/>
      <c r="Q14" s="11"/>
      <c r="R14" s="11"/>
      <c r="S14" s="11"/>
      <c r="T14" s="11"/>
      <c r="U14" s="11"/>
      <c r="Z14" s="3"/>
      <c r="AA14" s="3"/>
      <c r="AB14" s="3"/>
      <c r="AC14" s="3"/>
      <c r="AD14" s="3"/>
    </row>
    <row r="15" spans="1:30" s="46" customFormat="1" ht="15" customHeight="1" x14ac:dyDescent="0.4">
      <c r="A15" s="12"/>
      <c r="B15" s="82"/>
      <c r="C15" s="82"/>
      <c r="D15" s="82"/>
      <c r="E15" s="82"/>
      <c r="F15" s="82"/>
      <c r="G15" s="83"/>
      <c r="H15" s="16"/>
      <c r="I15" s="11"/>
      <c r="J15" s="45"/>
      <c r="K15" s="3" t="s">
        <v>36</v>
      </c>
      <c r="L15" s="3"/>
      <c r="M15" s="11"/>
      <c r="N15" s="11"/>
      <c r="O15" s="11"/>
      <c r="P15" s="11"/>
      <c r="Q15" s="11"/>
      <c r="R15" s="11"/>
      <c r="S15" s="11"/>
      <c r="T15" s="11"/>
      <c r="U15" s="11"/>
      <c r="Z15" s="3"/>
      <c r="AA15" s="3"/>
      <c r="AB15" s="3"/>
      <c r="AC15" s="3"/>
      <c r="AD15" s="3"/>
    </row>
    <row r="16" spans="1:30" ht="15" customHeight="1" x14ac:dyDescent="0.4">
      <c r="A16" s="17"/>
      <c r="B16" s="84"/>
      <c r="C16" s="84"/>
      <c r="D16" s="84"/>
      <c r="E16" s="84"/>
      <c r="F16" s="84"/>
      <c r="G16" s="85"/>
      <c r="H16" s="18"/>
      <c r="I16" s="19"/>
      <c r="J16" s="20"/>
      <c r="K16" s="3" t="s">
        <v>37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Z16" s="3"/>
      <c r="AA16" s="3"/>
      <c r="AB16" s="3"/>
      <c r="AC16" s="3"/>
      <c r="AD16" s="3"/>
    </row>
    <row r="17" spans="1:30" ht="14.25" thickBot="1" x14ac:dyDescent="0.4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3"/>
      <c r="AA17" s="3"/>
      <c r="AB17" s="3"/>
      <c r="AC17" s="3"/>
      <c r="AD17" s="3"/>
    </row>
    <row r="18" spans="1:30" ht="15" customHeight="1" x14ac:dyDescent="0.4">
      <c r="A18" s="21" t="s">
        <v>6</v>
      </c>
      <c r="B18" s="77"/>
      <c r="C18" s="77"/>
      <c r="D18" s="77"/>
      <c r="E18" s="78"/>
      <c r="F18" s="77"/>
      <c r="G18" s="77"/>
      <c r="H18" s="77"/>
      <c r="I18" s="78"/>
      <c r="J18" s="77" t="s">
        <v>20</v>
      </c>
      <c r="K18" s="77"/>
      <c r="L18" s="77"/>
      <c r="M18" s="78"/>
      <c r="N18" s="77" t="s">
        <v>21</v>
      </c>
      <c r="O18" s="77"/>
      <c r="P18" s="77"/>
      <c r="Q18" s="78"/>
      <c r="R18" s="77" t="s">
        <v>22</v>
      </c>
      <c r="S18" s="77"/>
      <c r="T18" s="77"/>
      <c r="U18" s="78"/>
      <c r="V18" s="73" t="s">
        <v>7</v>
      </c>
      <c r="W18" s="50"/>
      <c r="X18" s="50"/>
      <c r="Z18" s="3"/>
      <c r="AA18" s="3"/>
      <c r="AB18" s="3"/>
      <c r="AC18" s="3"/>
      <c r="AD18" s="3"/>
    </row>
    <row r="19" spans="1:30" ht="15" customHeight="1" x14ac:dyDescent="0.4">
      <c r="A19" s="22" t="s">
        <v>38</v>
      </c>
      <c r="B19" s="72"/>
      <c r="C19" s="66"/>
      <c r="D19" s="66"/>
      <c r="E19" s="76"/>
      <c r="F19" s="72"/>
      <c r="G19" s="66"/>
      <c r="H19" s="66"/>
      <c r="I19" s="76"/>
      <c r="J19" s="72" t="s">
        <v>39</v>
      </c>
      <c r="K19" s="66"/>
      <c r="L19" s="66"/>
      <c r="M19" s="76"/>
      <c r="N19" s="72" t="s">
        <v>40</v>
      </c>
      <c r="O19" s="66"/>
      <c r="P19" s="66"/>
      <c r="Q19" s="76"/>
      <c r="R19" s="72" t="s">
        <v>41</v>
      </c>
      <c r="S19" s="66"/>
      <c r="T19" s="66"/>
      <c r="U19" s="76"/>
      <c r="V19" s="74"/>
      <c r="W19" s="50"/>
      <c r="X19" s="50"/>
    </row>
    <row r="20" spans="1:30" ht="12" customHeight="1" x14ac:dyDescent="0.4">
      <c r="A20" s="64" t="s">
        <v>8</v>
      </c>
      <c r="B20" s="66"/>
      <c r="C20" s="66"/>
      <c r="D20" s="67"/>
      <c r="E20" s="68"/>
      <c r="F20" s="72"/>
      <c r="G20" s="66"/>
      <c r="H20" s="67"/>
      <c r="I20" s="68"/>
      <c r="J20" s="72" t="s">
        <v>13</v>
      </c>
      <c r="K20" s="66"/>
      <c r="L20" s="66"/>
      <c r="M20" s="68" t="s">
        <v>9</v>
      </c>
      <c r="N20" s="72" t="s">
        <v>13</v>
      </c>
      <c r="O20" s="66"/>
      <c r="P20" s="66"/>
      <c r="Q20" s="68" t="s">
        <v>9</v>
      </c>
      <c r="R20" s="72" t="s">
        <v>13</v>
      </c>
      <c r="S20" s="66"/>
      <c r="T20" s="67"/>
      <c r="U20" s="68"/>
      <c r="V20" s="74"/>
      <c r="W20" s="50"/>
      <c r="X20" s="50"/>
    </row>
    <row r="21" spans="1:30" ht="12" customHeight="1" x14ac:dyDescent="0.4">
      <c r="A21" s="65"/>
      <c r="B21" s="24"/>
      <c r="C21" s="24"/>
      <c r="D21" s="23"/>
      <c r="E21" s="69"/>
      <c r="F21" s="25"/>
      <c r="G21" s="26"/>
      <c r="H21" s="23"/>
      <c r="I21" s="69"/>
      <c r="J21" s="25" t="s">
        <v>12</v>
      </c>
      <c r="K21" s="26" t="s">
        <v>10</v>
      </c>
      <c r="L21" s="44" t="s">
        <v>11</v>
      </c>
      <c r="M21" s="69"/>
      <c r="N21" s="25" t="s">
        <v>12</v>
      </c>
      <c r="O21" s="26" t="s">
        <v>10</v>
      </c>
      <c r="P21" s="44" t="s">
        <v>11</v>
      </c>
      <c r="Q21" s="69"/>
      <c r="R21" s="25" t="s">
        <v>12</v>
      </c>
      <c r="S21" s="26" t="s">
        <v>10</v>
      </c>
      <c r="T21" s="23"/>
      <c r="U21" s="69"/>
      <c r="V21" s="75"/>
      <c r="W21" s="50"/>
      <c r="X21" s="50"/>
      <c r="Y21" s="27" t="s">
        <v>13</v>
      </c>
      <c r="Z21" s="27" t="s">
        <v>9</v>
      </c>
    </row>
    <row r="22" spans="1:30" s="46" customFormat="1" ht="12" customHeight="1" x14ac:dyDescent="0.4">
      <c r="A22" s="28" t="s">
        <v>14</v>
      </c>
      <c r="B22" s="29"/>
      <c r="C22" s="29"/>
      <c r="D22" s="30"/>
      <c r="E22" s="31"/>
      <c r="F22" s="32"/>
      <c r="G22" s="33"/>
      <c r="H22" s="34"/>
      <c r="I22" s="31"/>
      <c r="J22" s="32"/>
      <c r="K22" s="33">
        <v>550</v>
      </c>
      <c r="L22" s="51">
        <v>750</v>
      </c>
      <c r="M22" s="31">
        <v>2830</v>
      </c>
      <c r="N22" s="32">
        <v>550</v>
      </c>
      <c r="O22" s="33">
        <v>550</v>
      </c>
      <c r="P22" s="51">
        <v>750</v>
      </c>
      <c r="Q22" s="31">
        <v>2830</v>
      </c>
      <c r="R22" s="32">
        <v>550</v>
      </c>
      <c r="S22" s="33">
        <v>550</v>
      </c>
      <c r="T22" s="34"/>
      <c r="U22" s="31"/>
      <c r="V22" s="35">
        <v>300</v>
      </c>
      <c r="W22" s="50"/>
      <c r="X22" s="50"/>
      <c r="Y22" s="36"/>
      <c r="Z22" s="36"/>
    </row>
    <row r="23" spans="1:30" ht="30" customHeight="1" thickBot="1" x14ac:dyDescent="0.45">
      <c r="A23" s="48" t="s">
        <v>18</v>
      </c>
      <c r="B23" s="37"/>
      <c r="C23" s="57"/>
      <c r="D23" s="58"/>
      <c r="E23" s="59"/>
      <c r="F23" s="60"/>
      <c r="G23" s="57"/>
      <c r="H23" s="58"/>
      <c r="I23" s="59"/>
      <c r="J23" s="60"/>
      <c r="K23" s="40"/>
      <c r="L23" s="52"/>
      <c r="M23" s="38"/>
      <c r="N23" s="39"/>
      <c r="O23" s="40"/>
      <c r="P23" s="52"/>
      <c r="Q23" s="38"/>
      <c r="R23" s="39"/>
      <c r="S23" s="40"/>
      <c r="T23" s="61"/>
      <c r="U23" s="59"/>
      <c r="V23" s="53" t="str">
        <f>IF(AND(E23=0,I23=0,M23=0,Q23=0),"","〇")</f>
        <v/>
      </c>
      <c r="W23" s="50"/>
      <c r="X23" s="50"/>
      <c r="Y23" s="41">
        <f>(COUNTA(F23,J23,N23,R23)*550)+(COUNTA(C23,G23,K23,O23,S23)*550)+(COUNTA(D23,H23,L23,P23)*750)</f>
        <v>0</v>
      </c>
      <c r="Z23" s="54">
        <f>IF(AND(E23=0,I23=0,M23=0,Q23=0),COUNTA(E23,I23,M23,Q23)*2830,(COUNTA(E23,I23,M23,Q23)*2830)+(COUNTA(V23)*300))</f>
        <v>0</v>
      </c>
    </row>
    <row r="24" spans="1:30" ht="12" customHeight="1" thickBot="1" x14ac:dyDescent="0.4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30" ht="15" customHeight="1" x14ac:dyDescent="0.4">
      <c r="A25" s="21" t="s">
        <v>6</v>
      </c>
      <c r="B25" s="77" t="s">
        <v>42</v>
      </c>
      <c r="C25" s="77"/>
      <c r="D25" s="77"/>
      <c r="E25" s="78"/>
      <c r="F25" s="77" t="s">
        <v>23</v>
      </c>
      <c r="G25" s="77"/>
      <c r="H25" s="77"/>
      <c r="I25" s="78"/>
      <c r="J25" s="77" t="s">
        <v>24</v>
      </c>
      <c r="K25" s="77"/>
      <c r="L25" s="77"/>
      <c r="M25" s="78"/>
      <c r="N25" s="77" t="s">
        <v>25</v>
      </c>
      <c r="O25" s="77"/>
      <c r="P25" s="77"/>
      <c r="Q25" s="78"/>
      <c r="R25" s="77" t="s">
        <v>26</v>
      </c>
      <c r="S25" s="77"/>
      <c r="T25" s="77"/>
      <c r="U25" s="78"/>
      <c r="V25" s="79" t="s">
        <v>7</v>
      </c>
      <c r="W25" s="8"/>
      <c r="X25" s="8"/>
    </row>
    <row r="26" spans="1:30" ht="15" customHeight="1" x14ac:dyDescent="0.4">
      <c r="A26" s="22" t="s">
        <v>38</v>
      </c>
      <c r="B26" s="72" t="s">
        <v>43</v>
      </c>
      <c r="C26" s="66"/>
      <c r="D26" s="66"/>
      <c r="E26" s="76"/>
      <c r="F26" s="72" t="s">
        <v>43</v>
      </c>
      <c r="G26" s="66"/>
      <c r="H26" s="66"/>
      <c r="I26" s="76"/>
      <c r="J26" s="72" t="s">
        <v>43</v>
      </c>
      <c r="K26" s="66"/>
      <c r="L26" s="66"/>
      <c r="M26" s="76"/>
      <c r="N26" s="72" t="s">
        <v>44</v>
      </c>
      <c r="O26" s="66"/>
      <c r="P26" s="66"/>
      <c r="Q26" s="76"/>
      <c r="R26" s="72" t="s">
        <v>44</v>
      </c>
      <c r="S26" s="66"/>
      <c r="T26" s="66"/>
      <c r="U26" s="76"/>
      <c r="V26" s="80"/>
      <c r="W26" s="8"/>
      <c r="X26" s="8"/>
    </row>
    <row r="27" spans="1:30" ht="12" customHeight="1" x14ac:dyDescent="0.4">
      <c r="A27" s="64" t="s">
        <v>8</v>
      </c>
      <c r="B27" s="66" t="s">
        <v>13</v>
      </c>
      <c r="C27" s="66"/>
      <c r="D27" s="67"/>
      <c r="E27" s="68" t="s">
        <v>9</v>
      </c>
      <c r="F27" s="66" t="s">
        <v>13</v>
      </c>
      <c r="G27" s="66"/>
      <c r="H27" s="67"/>
      <c r="I27" s="70" t="s">
        <v>9</v>
      </c>
      <c r="J27" s="72" t="s">
        <v>13</v>
      </c>
      <c r="K27" s="66"/>
      <c r="L27" s="67"/>
      <c r="M27" s="68" t="s">
        <v>9</v>
      </c>
      <c r="N27" s="72" t="s">
        <v>13</v>
      </c>
      <c r="O27" s="66"/>
      <c r="P27" s="67"/>
      <c r="Q27" s="68" t="s">
        <v>9</v>
      </c>
      <c r="R27" s="72" t="s">
        <v>13</v>
      </c>
      <c r="S27" s="66"/>
      <c r="T27" s="67"/>
      <c r="U27" s="68"/>
      <c r="V27" s="80"/>
      <c r="W27" s="8"/>
      <c r="X27" s="8"/>
    </row>
    <row r="28" spans="1:30" ht="12" customHeight="1" x14ac:dyDescent="0.4">
      <c r="A28" s="65"/>
      <c r="B28" s="24"/>
      <c r="C28" s="24" t="s">
        <v>10</v>
      </c>
      <c r="D28" s="23" t="s">
        <v>11</v>
      </c>
      <c r="E28" s="69"/>
      <c r="F28" s="24" t="s">
        <v>12</v>
      </c>
      <c r="G28" s="26" t="s">
        <v>10</v>
      </c>
      <c r="H28" s="23" t="s">
        <v>11</v>
      </c>
      <c r="I28" s="71"/>
      <c r="J28" s="25" t="s">
        <v>12</v>
      </c>
      <c r="K28" s="26" t="s">
        <v>10</v>
      </c>
      <c r="L28" s="23" t="s">
        <v>11</v>
      </c>
      <c r="M28" s="69"/>
      <c r="N28" s="25" t="s">
        <v>12</v>
      </c>
      <c r="O28" s="26" t="s">
        <v>10</v>
      </c>
      <c r="P28" s="23" t="s">
        <v>11</v>
      </c>
      <c r="Q28" s="69"/>
      <c r="R28" s="25" t="s">
        <v>12</v>
      </c>
      <c r="S28" s="26" t="s">
        <v>10</v>
      </c>
      <c r="T28" s="23"/>
      <c r="U28" s="69"/>
      <c r="V28" s="81"/>
      <c r="W28" s="8"/>
      <c r="X28" s="8"/>
      <c r="Y28" s="27" t="s">
        <v>13</v>
      </c>
      <c r="Z28" s="27" t="s">
        <v>9</v>
      </c>
    </row>
    <row r="29" spans="1:30" s="46" customFormat="1" ht="12" customHeight="1" x14ac:dyDescent="0.4">
      <c r="A29" s="28" t="s">
        <v>14</v>
      </c>
      <c r="B29" s="55"/>
      <c r="C29" s="33">
        <v>550</v>
      </c>
      <c r="D29" s="34">
        <v>750</v>
      </c>
      <c r="E29" s="31">
        <v>2830</v>
      </c>
      <c r="F29" s="32">
        <v>550</v>
      </c>
      <c r="G29" s="33">
        <v>550</v>
      </c>
      <c r="H29" s="34">
        <v>750</v>
      </c>
      <c r="I29" s="31">
        <v>2830</v>
      </c>
      <c r="J29" s="32">
        <v>550</v>
      </c>
      <c r="K29" s="33">
        <v>550</v>
      </c>
      <c r="L29" s="34">
        <v>750</v>
      </c>
      <c r="M29" s="31">
        <v>2830</v>
      </c>
      <c r="N29" s="32">
        <v>550</v>
      </c>
      <c r="O29" s="33">
        <v>550</v>
      </c>
      <c r="P29" s="34">
        <v>750</v>
      </c>
      <c r="Q29" s="31">
        <v>2830</v>
      </c>
      <c r="R29" s="32">
        <v>550</v>
      </c>
      <c r="S29" s="33">
        <v>550</v>
      </c>
      <c r="T29" s="34"/>
      <c r="U29" s="31"/>
      <c r="V29" s="49">
        <v>300</v>
      </c>
      <c r="W29" s="11"/>
      <c r="X29" s="11"/>
      <c r="Y29" s="36"/>
      <c r="Z29" s="36"/>
    </row>
    <row r="30" spans="1:30" ht="30" customHeight="1" thickBot="1" x14ac:dyDescent="0.45">
      <c r="A30" s="48" t="s">
        <v>18</v>
      </c>
      <c r="B30" s="37"/>
      <c r="C30" s="40"/>
      <c r="D30" s="40"/>
      <c r="E30" s="38"/>
      <c r="F30" s="39"/>
      <c r="G30" s="40"/>
      <c r="H30" s="40"/>
      <c r="I30" s="38"/>
      <c r="J30" s="39"/>
      <c r="K30" s="40"/>
      <c r="L30" s="40"/>
      <c r="M30" s="38"/>
      <c r="N30" s="39"/>
      <c r="O30" s="40"/>
      <c r="P30" s="40"/>
      <c r="Q30" s="38"/>
      <c r="R30" s="39"/>
      <c r="S30" s="40"/>
      <c r="T30" s="61"/>
      <c r="U30" s="59"/>
      <c r="V30" s="53" t="str">
        <f>IF(AND(E30=0,I30=0,M30=0,Q30=0),"","〇")</f>
        <v/>
      </c>
      <c r="W30" s="8"/>
      <c r="X30" s="8"/>
      <c r="Y30" s="41">
        <f>(COUNTA(F30,J30,N30,R30)*550)+(COUNTA(C30,G30,K30,O30,S30)*550)+(COUNTA(D30,H30,L30,P30)*750)</f>
        <v>0</v>
      </c>
      <c r="Z30" s="54">
        <f>IF(AND(E30=0,I30=0,M30=0,Q30=0),COUNTA(E30,I30,M30,Q30)*2830,(COUNTA(E30,I30,M30,Q30)*2830)+(COUNTA(V30)*300))</f>
        <v>0</v>
      </c>
    </row>
    <row r="31" spans="1:30" ht="12" customHeight="1" thickBot="1" x14ac:dyDescent="0.4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30" ht="15" customHeight="1" x14ac:dyDescent="0.4">
      <c r="A32" s="21" t="s">
        <v>6</v>
      </c>
      <c r="B32" s="77" t="s">
        <v>45</v>
      </c>
      <c r="C32" s="77"/>
      <c r="D32" s="77"/>
      <c r="E32" s="78"/>
      <c r="F32" s="77" t="s">
        <v>27</v>
      </c>
      <c r="G32" s="77"/>
      <c r="H32" s="77"/>
      <c r="I32" s="78"/>
      <c r="J32" s="77" t="s">
        <v>28</v>
      </c>
      <c r="K32" s="77"/>
      <c r="L32" s="77"/>
      <c r="M32" s="78"/>
      <c r="N32" s="77" t="s">
        <v>29</v>
      </c>
      <c r="O32" s="77"/>
      <c r="P32" s="77"/>
      <c r="Q32" s="78"/>
      <c r="R32" s="77" t="s">
        <v>30</v>
      </c>
      <c r="S32" s="77"/>
      <c r="T32" s="77"/>
      <c r="U32" s="78"/>
      <c r="V32" s="73" t="s">
        <v>7</v>
      </c>
      <c r="W32" s="8"/>
      <c r="X32" s="8"/>
    </row>
    <row r="33" spans="1:26" ht="15" customHeight="1" x14ac:dyDescent="0.4">
      <c r="A33" s="22" t="s">
        <v>38</v>
      </c>
      <c r="B33" s="72" t="s">
        <v>46</v>
      </c>
      <c r="C33" s="66"/>
      <c r="D33" s="66"/>
      <c r="E33" s="76"/>
      <c r="F33" s="72" t="s">
        <v>46</v>
      </c>
      <c r="G33" s="66"/>
      <c r="H33" s="66"/>
      <c r="I33" s="76"/>
      <c r="J33" s="72" t="s">
        <v>46</v>
      </c>
      <c r="K33" s="66"/>
      <c r="L33" s="66"/>
      <c r="M33" s="76"/>
      <c r="N33" s="72" t="s">
        <v>46</v>
      </c>
      <c r="O33" s="66"/>
      <c r="P33" s="66"/>
      <c r="Q33" s="76"/>
      <c r="R33" s="72" t="s">
        <v>47</v>
      </c>
      <c r="S33" s="66"/>
      <c r="T33" s="66"/>
      <c r="U33" s="76"/>
      <c r="V33" s="74"/>
      <c r="W33" s="8"/>
      <c r="X33" s="8"/>
    </row>
    <row r="34" spans="1:26" ht="12" customHeight="1" x14ac:dyDescent="0.4">
      <c r="A34" s="64" t="s">
        <v>8</v>
      </c>
      <c r="B34" s="66" t="s">
        <v>13</v>
      </c>
      <c r="C34" s="66"/>
      <c r="D34" s="67"/>
      <c r="E34" s="68" t="s">
        <v>9</v>
      </c>
      <c r="F34" s="66" t="s">
        <v>13</v>
      </c>
      <c r="G34" s="66"/>
      <c r="H34" s="67"/>
      <c r="I34" s="70" t="s">
        <v>9</v>
      </c>
      <c r="J34" s="72" t="s">
        <v>13</v>
      </c>
      <c r="K34" s="66"/>
      <c r="L34" s="67"/>
      <c r="M34" s="68" t="s">
        <v>9</v>
      </c>
      <c r="N34" s="72" t="s">
        <v>13</v>
      </c>
      <c r="O34" s="66"/>
      <c r="P34" s="67"/>
      <c r="Q34" s="68" t="s">
        <v>9</v>
      </c>
      <c r="R34" s="72" t="s">
        <v>13</v>
      </c>
      <c r="S34" s="66"/>
      <c r="T34" s="67"/>
      <c r="U34" s="68"/>
      <c r="V34" s="74"/>
      <c r="W34" s="8"/>
      <c r="X34" s="8"/>
    </row>
    <row r="35" spans="1:26" ht="12" customHeight="1" x14ac:dyDescent="0.4">
      <c r="A35" s="65"/>
      <c r="B35" s="24"/>
      <c r="C35" s="24" t="s">
        <v>10</v>
      </c>
      <c r="D35" s="23" t="s">
        <v>11</v>
      </c>
      <c r="E35" s="69"/>
      <c r="F35" s="24" t="s">
        <v>12</v>
      </c>
      <c r="G35" s="26" t="s">
        <v>10</v>
      </c>
      <c r="H35" s="23" t="s">
        <v>11</v>
      </c>
      <c r="I35" s="71"/>
      <c r="J35" s="25" t="s">
        <v>12</v>
      </c>
      <c r="K35" s="26" t="s">
        <v>10</v>
      </c>
      <c r="L35" s="23" t="s">
        <v>11</v>
      </c>
      <c r="M35" s="69"/>
      <c r="N35" s="25" t="s">
        <v>12</v>
      </c>
      <c r="O35" s="26" t="s">
        <v>10</v>
      </c>
      <c r="P35" s="23" t="s">
        <v>11</v>
      </c>
      <c r="Q35" s="69"/>
      <c r="R35" s="25" t="s">
        <v>12</v>
      </c>
      <c r="S35" s="26" t="s">
        <v>10</v>
      </c>
      <c r="T35" s="23"/>
      <c r="U35" s="69"/>
      <c r="V35" s="75"/>
      <c r="W35" s="8"/>
      <c r="X35" s="8"/>
      <c r="Y35" s="27" t="s">
        <v>13</v>
      </c>
      <c r="Z35" s="27" t="s">
        <v>9</v>
      </c>
    </row>
    <row r="36" spans="1:26" s="46" customFormat="1" ht="12" customHeight="1" x14ac:dyDescent="0.4">
      <c r="A36" s="28" t="s">
        <v>14</v>
      </c>
      <c r="B36" s="55"/>
      <c r="C36" s="33">
        <v>550</v>
      </c>
      <c r="D36" s="34">
        <v>750</v>
      </c>
      <c r="E36" s="31">
        <v>2830</v>
      </c>
      <c r="F36" s="32">
        <v>550</v>
      </c>
      <c r="G36" s="33">
        <v>550</v>
      </c>
      <c r="H36" s="34">
        <v>750</v>
      </c>
      <c r="I36" s="31">
        <v>2830</v>
      </c>
      <c r="J36" s="32">
        <v>550</v>
      </c>
      <c r="K36" s="33">
        <v>550</v>
      </c>
      <c r="L36" s="34">
        <v>750</v>
      </c>
      <c r="M36" s="31">
        <v>2830</v>
      </c>
      <c r="N36" s="32">
        <v>550</v>
      </c>
      <c r="O36" s="33">
        <v>550</v>
      </c>
      <c r="P36" s="34">
        <v>750</v>
      </c>
      <c r="Q36" s="31">
        <v>2830</v>
      </c>
      <c r="R36" s="32">
        <v>550</v>
      </c>
      <c r="S36" s="33">
        <v>550</v>
      </c>
      <c r="T36" s="34"/>
      <c r="U36" s="31"/>
      <c r="V36" s="35">
        <v>300</v>
      </c>
      <c r="W36" s="11"/>
      <c r="X36" s="11"/>
      <c r="Y36" s="36"/>
      <c r="Z36" s="36"/>
    </row>
    <row r="37" spans="1:26" ht="30" customHeight="1" thickBot="1" x14ac:dyDescent="0.45">
      <c r="A37" s="48" t="s">
        <v>18</v>
      </c>
      <c r="B37" s="37"/>
      <c r="C37" s="40"/>
      <c r="D37" s="40"/>
      <c r="E37" s="56"/>
      <c r="F37" s="39"/>
      <c r="G37" s="40"/>
      <c r="H37" s="40"/>
      <c r="I37" s="56"/>
      <c r="J37" s="39"/>
      <c r="K37" s="40"/>
      <c r="L37" s="40"/>
      <c r="M37" s="56"/>
      <c r="N37" s="39"/>
      <c r="O37" s="40"/>
      <c r="P37" s="40"/>
      <c r="Q37" s="56"/>
      <c r="R37" s="39"/>
      <c r="S37" s="40"/>
      <c r="T37" s="61"/>
      <c r="U37" s="59"/>
      <c r="V37" s="53" t="str">
        <f>IF(AND(E37=0,I37=0,M37=0,Q37=0),"","〇")</f>
        <v/>
      </c>
      <c r="W37" s="8"/>
      <c r="X37" s="8"/>
      <c r="Y37" s="41">
        <f>(COUNTA(F37,J37,N37,R37)*550)+(COUNTA(C37,G37,K37,O37,S37)*550)+(COUNTA(D37,H37,L37,P37)*750)</f>
        <v>0</v>
      </c>
      <c r="Z37" s="54">
        <f>IF(AND(E37=0,I37=0,M37=0,Q37=0),COUNTA(E37,I37,M37,Q37)*2830,(COUNTA(E37,I37,M37,Q37)*2830)+(COUNTA(V37)*300))</f>
        <v>0</v>
      </c>
    </row>
    <row r="38" spans="1:26" ht="12" customHeight="1" x14ac:dyDescent="0.4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40" spans="1:26" x14ac:dyDescent="0.4">
      <c r="B40" s="1" t="s">
        <v>19</v>
      </c>
      <c r="J40" s="3"/>
      <c r="K40" s="7"/>
      <c r="L40" s="7"/>
      <c r="M40" s="7"/>
      <c r="N40" s="3"/>
      <c r="O40" s="7"/>
      <c r="P40" s="7"/>
      <c r="Q40" s="7"/>
      <c r="R40" s="7"/>
      <c r="S40" s="7"/>
      <c r="T40" s="7"/>
      <c r="U40" s="7"/>
    </row>
    <row r="41" spans="1:26" x14ac:dyDescent="0.4">
      <c r="A41" s="9"/>
      <c r="B41" s="9"/>
      <c r="C41" s="62"/>
      <c r="D41" s="62"/>
      <c r="E41" s="62"/>
      <c r="F41" s="62"/>
      <c r="G41" s="62"/>
      <c r="H41" s="62"/>
      <c r="I41" s="62"/>
      <c r="J41" s="3"/>
      <c r="K41" s="8"/>
      <c r="L41" s="8"/>
      <c r="M41" s="8"/>
      <c r="N41" s="3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6" ht="21.75" customHeight="1" x14ac:dyDescent="0.4">
      <c r="A42" s="9"/>
      <c r="B42" s="9"/>
      <c r="C42" s="9"/>
      <c r="D42" s="9"/>
      <c r="E42" s="9"/>
      <c r="F42" s="9"/>
      <c r="G42" s="9"/>
      <c r="H42" s="9"/>
      <c r="I42" s="9"/>
      <c r="J42" s="3"/>
      <c r="K42" s="11"/>
      <c r="L42" s="11"/>
      <c r="M42" s="11"/>
      <c r="N42" s="3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6" s="46" customFormat="1" ht="20.25" customHeight="1" x14ac:dyDescent="0.4">
      <c r="A43" s="15"/>
      <c r="B43" s="1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6" ht="33.75" customHeight="1" x14ac:dyDescent="0.4"/>
  </sheetData>
  <mergeCells count="76">
    <mergeCell ref="H13:I14"/>
    <mergeCell ref="A1:V1"/>
    <mergeCell ref="A11:B12"/>
    <mergeCell ref="C11:G12"/>
    <mergeCell ref="H11:I12"/>
    <mergeCell ref="N3:V8"/>
    <mergeCell ref="B15:G16"/>
    <mergeCell ref="B18:E18"/>
    <mergeCell ref="F18:I18"/>
    <mergeCell ref="J18:M18"/>
    <mergeCell ref="N18:Q18"/>
    <mergeCell ref="V18:V21"/>
    <mergeCell ref="B19:E19"/>
    <mergeCell ref="F19:I19"/>
    <mergeCell ref="J19:M19"/>
    <mergeCell ref="N19:Q19"/>
    <mergeCell ref="R19:U19"/>
    <mergeCell ref="M20:M21"/>
    <mergeCell ref="N20:P20"/>
    <mergeCell ref="Q20:Q21"/>
    <mergeCell ref="R20:T20"/>
    <mergeCell ref="R18:U18"/>
    <mergeCell ref="U20:U21"/>
    <mergeCell ref="J20:L20"/>
    <mergeCell ref="A20:A21"/>
    <mergeCell ref="B20:D20"/>
    <mergeCell ref="E20:E21"/>
    <mergeCell ref="F20:H20"/>
    <mergeCell ref="I20:I21"/>
    <mergeCell ref="J27:L27"/>
    <mergeCell ref="V25:V28"/>
    <mergeCell ref="B26:E26"/>
    <mergeCell ref="F26:I26"/>
    <mergeCell ref="J26:M26"/>
    <mergeCell ref="N26:Q26"/>
    <mergeCell ref="R26:U26"/>
    <mergeCell ref="M27:M28"/>
    <mergeCell ref="N27:P27"/>
    <mergeCell ref="Q27:Q28"/>
    <mergeCell ref="R27:T27"/>
    <mergeCell ref="B25:E25"/>
    <mergeCell ref="F25:I25"/>
    <mergeCell ref="J25:M25"/>
    <mergeCell ref="N25:Q25"/>
    <mergeCell ref="R25:U25"/>
    <mergeCell ref="A27:A28"/>
    <mergeCell ref="B27:D27"/>
    <mergeCell ref="E27:E28"/>
    <mergeCell ref="F27:H27"/>
    <mergeCell ref="I27:I28"/>
    <mergeCell ref="B32:E32"/>
    <mergeCell ref="F32:I32"/>
    <mergeCell ref="J32:M32"/>
    <mergeCell ref="N32:Q32"/>
    <mergeCell ref="R32:U32"/>
    <mergeCell ref="N34:P34"/>
    <mergeCell ref="Q34:Q35"/>
    <mergeCell ref="R34:T34"/>
    <mergeCell ref="U27:U28"/>
    <mergeCell ref="U34:U35"/>
    <mergeCell ref="C41:E41"/>
    <mergeCell ref="F41:I41"/>
    <mergeCell ref="N43:X43"/>
    <mergeCell ref="A34:A35"/>
    <mergeCell ref="B34:D34"/>
    <mergeCell ref="E34:E35"/>
    <mergeCell ref="F34:H34"/>
    <mergeCell ref="I34:I35"/>
    <mergeCell ref="J34:L34"/>
    <mergeCell ref="V32:V35"/>
    <mergeCell ref="B33:E33"/>
    <mergeCell ref="F33:I33"/>
    <mergeCell ref="J33:M33"/>
    <mergeCell ref="N33:Q33"/>
    <mergeCell ref="R33:U33"/>
    <mergeCell ref="M34:M35"/>
  </mergeCells>
  <phoneticPr fontId="10"/>
  <dataValidations count="3">
    <dataValidation type="list" showInputMessage="1" showErrorMessage="1" sqref="W30:X30 W37:X37" xr:uid="{2778E0D1-A5C4-434E-9B49-4C2C14B786E0}">
      <formula1>$B$40</formula1>
    </dataValidation>
    <dataValidation type="list" allowBlank="1" showInputMessage="1" showErrorMessage="1" sqref="C37:D37 K23:S23 R37:S37 F37:H37 J37:L37 N37:P37 C30:S30" xr:uid="{A7D29162-5687-4805-ADF7-CDC67A217C42}">
      <formula1>$B$40:$B$41</formula1>
    </dataValidation>
    <dataValidation type="list" allowBlank="1" showInputMessage="1" showErrorMessage="1" sqref="B23:J23 B30 T30:U30 T23:U23 B37 T37:U37" xr:uid="{F1E4F356-8DD0-4AAD-9828-D5C3FD303C6F}">
      <formula1>"○"</formula1>
    </dataValidation>
  </dataValidations>
  <printOptions horizontalCentered="1"/>
  <pageMargins left="0.39370078740157483" right="0.39370078740157483" top="0.78740157480314965" bottom="0" header="0.51181102362204722" footer="0.31496062992125984"/>
  <pageSetup paperSize="9" scale="9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（13日間コース）宿泊食事申込</vt:lpstr>
      <vt:lpstr>'（13日間コース）宿泊食事申込'!Print_Area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申之助 岩崎</cp:lastModifiedBy>
  <cp:lastPrinted>2023-11-09T02:15:20Z</cp:lastPrinted>
  <dcterms:created xsi:type="dcterms:W3CDTF">2022-11-29T06:21:57Z</dcterms:created>
  <dcterms:modified xsi:type="dcterms:W3CDTF">2023-11-09T02:15:57Z</dcterms:modified>
</cp:coreProperties>
</file>